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eral\Geral\Portal da Transparência - PPI\CONVÊNIOS SES\Convênios SES - Emendas MAC - 2025\08 - Setembro - 25\"/>
    </mc:Choice>
  </mc:AlternateContent>
  <xr:revisionPtr revIDLastSave="0" documentId="13_ncr:1_{ECBF9042-E686-4B3C-B6B7-404DD7904B43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3" sheetId="1" r:id="rId1"/>
  </sheets>
  <definedNames>
    <definedName name="_xlnm._FilterDatabase" localSheetId="0" hidden="1">'2023'!$A$3:$J$21</definedName>
    <definedName name="_xlnm.Print_Area" localSheetId="0">'2023'!$A$1:$L$21</definedName>
    <definedName name="Z_06D04CD4_D354_445A_97DA_76D439337046_.wvu.FilterData" localSheetId="0" hidden="1">'2023'!$A$3:$J$21</definedName>
    <definedName name="Z_06DE10A5_8AD1_46FC_9721_D8652B5A1D2C_.wvu.FilterData" localSheetId="0" hidden="1">'2023'!$A$3:$J$21</definedName>
    <definedName name="Z_0BC20533_B5B9_4A39_99AF_1F1AFA4A7C92_.wvu.FilterData" localSheetId="0" hidden="1">'2023'!$A$3:$J$21</definedName>
    <definedName name="Z_18F10F39_7D24_4EF8_A4ED_4AB4D0467A69_.wvu.FilterData" localSheetId="0" hidden="1">'2023'!$A$3:$J$21</definedName>
    <definedName name="Z_1FD952FB_5886_47D8_AC91_F007D869D22F_.wvu.FilterData" localSheetId="0" hidden="1">'2023'!$A$3:$J$21</definedName>
    <definedName name="Z_2C401370_37CD_4DBF_A82F_925D1EB61050_.wvu.FilterData" localSheetId="0" hidden="1">'2023'!$A$3:$J$21</definedName>
    <definedName name="Z_2D6F281B_C5E8_4D5F_81EF_A4A6BCB3EB74_.wvu.FilterData" localSheetId="0" hidden="1">'2023'!$A$3:$J$21</definedName>
    <definedName name="Z_2E01850F_65EA_4BF4_83F6_ACEE2F9D6CBB_.wvu.FilterData" localSheetId="0" hidden="1">'2023'!$A$3:$J$21</definedName>
    <definedName name="Z_323D9EEF_5221_4693_B6F4_84BFA69B04DF_.wvu.FilterData" localSheetId="0" hidden="1">'2023'!$A$3:$J$21</definedName>
    <definedName name="Z_323D9EEF_5221_4693_B6F4_84BFA69B04DF_.wvu.PrintArea" localSheetId="0" hidden="1">'2023'!$A$1:$K$21</definedName>
    <definedName name="Z_3CD81BF3_BA24_4A42_A04E_48CF45118345_.wvu.FilterData" localSheetId="0" hidden="1">'2023'!$A$3:$J$21</definedName>
    <definedName name="Z_42AC042D_066D_41AD_B6EA_A7A228F98807_.wvu.FilterData" localSheetId="0" hidden="1">'2023'!$A$3:$J$21</definedName>
    <definedName name="Z_4BC3CD5C_CA66_4CF3_BADC_E49D698EE2A7_.wvu.FilterData" localSheetId="0" hidden="1">'2023'!$A$3:$J$21</definedName>
    <definedName name="Z_4E674E5D_1F8D_4BB7_8A76_B22D941D9C40_.wvu.FilterData" localSheetId="0" hidden="1">'2023'!$A$3:$J$21</definedName>
    <definedName name="Z_5A0F4B35_EF9B_4148_80F3_3BEEB5931938_.wvu.FilterData" localSheetId="0" hidden="1">'2023'!$A$3:$J$21</definedName>
    <definedName name="Z_5A0F4B35_EF9B_4148_80F3_3BEEB5931938_.wvu.PrintArea" localSheetId="0" hidden="1">'2023'!$A$1:$K$21</definedName>
    <definedName name="Z_6AAE7926_C9BC_4C3F_B6E0_63884779635C_.wvu.FilterData" localSheetId="0" hidden="1">'2023'!$A$3:$J$21</definedName>
    <definedName name="Z_84357C95_B866_4050_89FA_B8A6AD97DC63_.wvu.FilterData" localSheetId="0" hidden="1">'2023'!$A$3:$J$21</definedName>
    <definedName name="Z_84357C95_B866_4050_89FA_B8A6AD97DC63_.wvu.PrintArea" localSheetId="0" hidden="1">'2023'!$A$1:$K$21</definedName>
    <definedName name="Z_9651408C_AFBA_4666_9506_1B1127A32AB8_.wvu.FilterData" localSheetId="0" hidden="1">'2023'!$A$3:$J$21</definedName>
    <definedName name="Z_9CA641CF_17B7_40DA_B28A_1BA46982BD0A_.wvu.FilterData" localSheetId="0" hidden="1">'2023'!$A$3:$J$21</definedName>
    <definedName name="Z_9D330438_0D42_4779_B6A6_0195CE2BB9FD_.wvu.FilterData" localSheetId="0" hidden="1">'2023'!$A$3:$J$21</definedName>
    <definedName name="Z_9D330438_0D42_4779_B6A6_0195CE2BB9FD_.wvu.PrintArea" localSheetId="0" hidden="1">'2023'!$A$1:$K$21</definedName>
    <definedName name="Z_9EB98E91_321E_4EA3_B880_0AD82AB4DBAB_.wvu.FilterData" localSheetId="0" hidden="1">'2023'!$A$3:$J$21</definedName>
    <definedName name="Z_9ED73E1D_0AB0_4CD8_80D6_2146B5C9C506_.wvu.FilterData" localSheetId="0" hidden="1">'2023'!$A$3:$J$21</definedName>
    <definedName name="Z_A8661695_3471_45E4_90DE_FA390009C84E_.wvu.FilterData" localSheetId="0" hidden="1">'2023'!$A$3:$J$21</definedName>
    <definedName name="Z_B150CE96_878A_4DB2_A157_865BD18B423E_.wvu.FilterData" localSheetId="0" hidden="1">'2023'!$A$3:$J$21</definedName>
    <definedName name="Z_B8D27F3E_2EFF_473D_A089_DA9DF1749A38_.wvu.FilterData" localSheetId="0" hidden="1">'2023'!$A$3:$J$21</definedName>
    <definedName name="Z_BA221AA8_A7C5_4684_B597_5446DE7C585D_.wvu.FilterData" localSheetId="0" hidden="1">'2023'!$A$3:$J$21</definedName>
    <definedName name="Z_C8E55051_F8F5_4DCC_8F81_120BE97150C1_.wvu.FilterData" localSheetId="0" hidden="1">'2023'!$A$3:$J$21</definedName>
    <definedName name="Z_CF4DE694_42DC_4766_A700_32098DD6919B_.wvu.FilterData" localSheetId="0" hidden="1">'2023'!$A$3:$J$21</definedName>
    <definedName name="Z_CF4DE694_42DC_4766_A700_32098DD6919B_.wvu.PrintArea" localSheetId="0" hidden="1">'2023'!$A$1:$K$21</definedName>
    <definedName name="Z_D56447D4_672F_4F41_8077_66016E9325C3_.wvu.FilterData" localSheetId="0" hidden="1">'2023'!$A$3:$J$21</definedName>
    <definedName name="Z_E6624DDF_39BF_4D07_B9B7_ED8093AEDFF2_.wvu.FilterData" localSheetId="0" hidden="1">'2023'!$A$3:$J$21</definedName>
    <definedName name="Z_E6624DDF_39BF_4D07_B9B7_ED8093AEDFF2_.wvu.PrintArea" localSheetId="0" hidden="1">'2023'!$A$1:$K$21</definedName>
  </definedNames>
  <calcPr calcId="191029"/>
  <customWorkbookViews>
    <customWorkbookView name="Paulo Zago Leonel - Modo de exibição pessoal" guid="{E6624DDF-39BF-4D07-B9B7-ED8093AEDFF2}" mergeInterval="0" personalView="1" maximized="1" xWindow="-8" yWindow="-8" windowWidth="1936" windowHeight="1048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ngelica Almeida Obara - Modo de exibição pessoal" guid="{84357C95-B866-4050-89FA-B8A6AD97DC63}" mergeInterval="0" personalView="1" xWindow="118" yWindow="118" windowWidth="1440" windowHeight="753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5" i="1"/>
  <c r="D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</calcChain>
</file>

<file path=xl/sharedStrings.xml><?xml version="1.0" encoding="utf-8"?>
<sst xmlns="http://schemas.openxmlformats.org/spreadsheetml/2006/main" count="144" uniqueCount="47">
  <si>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</si>
  <si>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</si>
  <si>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</si>
  <si>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</si>
  <si>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</si>
  <si>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</si>
  <si>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</si>
  <si>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</si>
  <si>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</si>
  <si>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</si>
  <si>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</si>
  <si>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Mara Gabrilli</t>
  </si>
  <si>
    <t>Maria Rosas</t>
  </si>
  <si>
    <t>Giordano</t>
  </si>
  <si>
    <t>Luíza Erundina</t>
  </si>
  <si>
    <t>Rui Falcão</t>
  </si>
  <si>
    <t xml:space="preserve"> Mara Gabrilli</t>
  </si>
  <si>
    <t>Vinícius Poit</t>
  </si>
  <si>
    <t>Guilherme Derrite</t>
  </si>
  <si>
    <t>631/23</t>
  </si>
  <si>
    <t>1025/23</t>
  </si>
  <si>
    <t>1037/23</t>
  </si>
  <si>
    <t>1300/23</t>
  </si>
  <si>
    <t>SS Nº 69/23</t>
  </si>
  <si>
    <t>SS Nº 127/23</t>
  </si>
  <si>
    <t>SS Nº 140/23</t>
  </si>
  <si>
    <t>778/23</t>
  </si>
  <si>
    <t>Total em 2023</t>
  </si>
  <si>
    <t xml:space="preserve"> SS Nº 192/23</t>
  </si>
  <si>
    <t>1157/23</t>
  </si>
  <si>
    <t xml:space="preserve"> -</t>
  </si>
  <si>
    <t xml:space="preserve">José Serra </t>
  </si>
  <si>
    <t>N/A</t>
  </si>
  <si>
    <t>Bancada Paulista</t>
  </si>
  <si>
    <t>Jefferson Campos</t>
  </si>
  <si>
    <t>Celso Russomanno</t>
  </si>
  <si>
    <t>590/23</t>
  </si>
  <si>
    <t xml:space="preserve">Astronauta Marcos Pontes </t>
  </si>
  <si>
    <t>TA 04/23 ao CTR Gestão - IRLM 654215/2020</t>
  </si>
  <si>
    <t>EMENDAS PARLAMENTARES VIA SES – REPASSES REALIZADOS PARA A FUNDAÇÃO FACULDADE DE MEDICINA CNPJ 56.577.059/0001-00 A PARTIR DE 2020 - EMENDAS INDICADAS EM 2023 (Mês de referência: Setembro/2025)</t>
  </si>
  <si>
    <t>Valores Liberados até 31/12/2020</t>
  </si>
  <si>
    <t>Sim</t>
  </si>
  <si>
    <t>Não</t>
  </si>
  <si>
    <t>-</t>
  </si>
  <si>
    <t>x</t>
  </si>
  <si>
    <t>saldo bx</t>
  </si>
  <si>
    <t>Recurso Financeiro Executado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</si>
</sst>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b/>
      <sz val="9"/>
      <name val="Aptos"/>
      <family val="2"/>
    </font>
    <font>
      <sz val="9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sz val="9"/>
      <color rgb="FFFF0000"/>
      <name val="Aptos"/>
      <family val="2"/>
    </font>
    <font>
      <u/>
      <sz val="9"/>
      <color theme="11"/>
      <name val="Aptos"/>
      <family val="2"/>
    </font>
    <font>
      <u/>
      <sz val="10"/>
      <color rgb="FF0070C0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3" fontId="3" fillId="0" borderId="1" xfId="0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4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Hiperlink" xfId="1" builtinId="8" customBuiltin="1"/>
    <cellStyle name="Hiperlink Visitado" xfId="2" builtinId="9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M22"/>
  <sheetViews>
    <sheetView showGridLines="0" tabSelected="1" zoomScaleNormal="100" zoomScalePageLayoutView="85" workbookViewId="0">
      <pane ySplit="4" topLeftCell="A5" activePane="bottomLeft" state="frozen"/>
      <selection pane="bottomLeft" activeCell="K3" sqref="K3:L3"/>
    </sheetView>
  </sheetViews>
  <sheetFormatPr defaultRowHeight="15" x14ac:dyDescent="0.25"/>
  <cols>
    <col min="1" max="1" width="10.5" style="22" customWidth="1"/>
    <col min="2" max="2" width="11" style="21" customWidth="1"/>
    <col min="3" max="3" width="13.3984375" style="21" customWidth="1"/>
    <col min="4" max="4" width="9.3984375" style="21" customWidth="1"/>
    <col min="5" max="5" width="16.19921875" style="21" customWidth="1"/>
    <col min="6" max="6" width="17" style="21" customWidth="1"/>
    <col min="7" max="7" width="12.8984375" style="22" customWidth="1"/>
    <col min="8" max="8" width="11.5" style="21" customWidth="1"/>
    <col min="9" max="10" width="8.796875" style="21"/>
    <col min="11" max="11" width="7.296875" style="23" customWidth="1"/>
    <col min="12" max="12" width="7.296875" style="21" customWidth="1"/>
    <col min="13" max="16384" width="8.796875" style="21"/>
  </cols>
  <sheetData>
    <row r="1" spans="1:13" ht="27.75" customHeight="1" x14ac:dyDescent="0.25">
      <c r="A1" s="31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3" ht="12" customHeight="1" x14ac:dyDescent="0.25"/>
    <row r="3" spans="1:13" s="25" customFormat="1" ht="44.25" customHeight="1" x14ac:dyDescent="0.2">
      <c r="A3" s="28" t="s">
        <v>5</v>
      </c>
      <c r="B3" s="28" t="s">
        <v>4</v>
      </c>
      <c r="C3" s="28" t="s">
        <v>6</v>
      </c>
      <c r="D3" s="28" t="s">
        <v>40</v>
      </c>
      <c r="E3" s="28" t="s">
        <v>8</v>
      </c>
      <c r="F3" s="28" t="s">
        <v>0</v>
      </c>
      <c r="G3" s="28" t="s">
        <v>3</v>
      </c>
      <c r="H3" s="28" t="s">
        <v>7</v>
      </c>
      <c r="I3" s="28" t="s">
        <v>1</v>
      </c>
      <c r="J3" s="28" t="s">
        <v>2</v>
      </c>
      <c r="K3" s="34" t="s">
        <v>46</v>
      </c>
      <c r="L3" s="35"/>
    </row>
    <row r="4" spans="1:13" s="25" customFormat="1" ht="17.2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30" t="s">
        <v>41</v>
      </c>
      <c r="L4" s="30" t="s">
        <v>42</v>
      </c>
    </row>
    <row r="5" spans="1:13" s="25" customFormat="1" ht="51" customHeight="1" x14ac:dyDescent="0.2">
      <c r="A5" s="1">
        <v>22950003</v>
      </c>
      <c r="B5" s="13" t="s">
        <v>31</v>
      </c>
      <c r="C5" s="10">
        <v>2000000</v>
      </c>
      <c r="D5" s="11">
        <f>C5</f>
        <v>2000000</v>
      </c>
      <c r="E5" s="5" t="s">
        <v>38</v>
      </c>
      <c r="F5" s="12" t="s">
        <v>9</v>
      </c>
      <c r="G5" s="7">
        <v>45280</v>
      </c>
      <c r="H5" s="6" t="s">
        <v>10</v>
      </c>
      <c r="I5" s="8" t="s">
        <v>29</v>
      </c>
      <c r="J5" s="6" t="s">
        <v>30</v>
      </c>
      <c r="K5" s="6" t="s">
        <v>43</v>
      </c>
      <c r="L5" s="6" t="s">
        <v>44</v>
      </c>
      <c r="M5" s="25" t="s">
        <v>45</v>
      </c>
    </row>
    <row r="6" spans="1:13" s="25" customFormat="1" ht="51" customHeight="1" x14ac:dyDescent="0.2">
      <c r="A6" s="1">
        <v>40940001</v>
      </c>
      <c r="B6" s="2" t="s">
        <v>11</v>
      </c>
      <c r="C6" s="3">
        <v>1500000</v>
      </c>
      <c r="D6" s="4">
        <f t="shared" ref="D6:D20" si="0">C6</f>
        <v>1500000</v>
      </c>
      <c r="E6" s="5" t="s">
        <v>32</v>
      </c>
      <c r="F6" s="6" t="s">
        <v>9</v>
      </c>
      <c r="G6" s="7">
        <v>45104</v>
      </c>
      <c r="H6" s="6" t="s">
        <v>10</v>
      </c>
      <c r="I6" s="8" t="s">
        <v>36</v>
      </c>
      <c r="J6" s="6" t="s">
        <v>23</v>
      </c>
      <c r="K6" s="6" t="s">
        <v>43</v>
      </c>
      <c r="L6" s="6" t="s">
        <v>44</v>
      </c>
    </row>
    <row r="7" spans="1:13" s="25" customFormat="1" ht="51" customHeight="1" x14ac:dyDescent="0.2">
      <c r="A7" s="1">
        <v>40940001</v>
      </c>
      <c r="B7" s="2" t="s">
        <v>11</v>
      </c>
      <c r="C7" s="3">
        <v>1500000</v>
      </c>
      <c r="D7" s="4">
        <v>1500000</v>
      </c>
      <c r="E7" s="5" t="s">
        <v>32</v>
      </c>
      <c r="F7" s="6" t="s">
        <v>9</v>
      </c>
      <c r="G7" s="7">
        <v>45104</v>
      </c>
      <c r="H7" s="6" t="s">
        <v>10</v>
      </c>
      <c r="I7" s="8" t="s">
        <v>36</v>
      </c>
      <c r="J7" s="6" t="s">
        <v>23</v>
      </c>
      <c r="K7" s="6" t="s">
        <v>43</v>
      </c>
      <c r="L7" s="6" t="s">
        <v>44</v>
      </c>
    </row>
    <row r="8" spans="1:13" s="25" customFormat="1" ht="51" customHeight="1" x14ac:dyDescent="0.2">
      <c r="A8" s="1">
        <v>41190002</v>
      </c>
      <c r="B8" s="2" t="s">
        <v>12</v>
      </c>
      <c r="C8" s="3">
        <v>300000</v>
      </c>
      <c r="D8" s="4">
        <f t="shared" si="0"/>
        <v>300000</v>
      </c>
      <c r="E8" s="5" t="s">
        <v>32</v>
      </c>
      <c r="F8" s="6" t="s">
        <v>9</v>
      </c>
      <c r="G8" s="7">
        <v>45104</v>
      </c>
      <c r="H8" s="6" t="s">
        <v>10</v>
      </c>
      <c r="I8" s="8" t="s">
        <v>36</v>
      </c>
      <c r="J8" s="6" t="s">
        <v>23</v>
      </c>
      <c r="K8" s="6" t="s">
        <v>44</v>
      </c>
      <c r="L8" s="6" t="s">
        <v>43</v>
      </c>
    </row>
    <row r="9" spans="1:13" s="25" customFormat="1" ht="51" customHeight="1" x14ac:dyDescent="0.2">
      <c r="A9" s="1">
        <v>42210005</v>
      </c>
      <c r="B9" s="2" t="s">
        <v>13</v>
      </c>
      <c r="C9" s="3">
        <v>200000</v>
      </c>
      <c r="D9" s="4">
        <f t="shared" si="0"/>
        <v>200000</v>
      </c>
      <c r="E9" s="5" t="s">
        <v>32</v>
      </c>
      <c r="F9" s="6" t="s">
        <v>9</v>
      </c>
      <c r="G9" s="7">
        <v>45104</v>
      </c>
      <c r="H9" s="6" t="s">
        <v>10</v>
      </c>
      <c r="I9" s="8" t="s">
        <v>19</v>
      </c>
      <c r="J9" s="6" t="s">
        <v>23</v>
      </c>
      <c r="K9" s="6" t="s">
        <v>43</v>
      </c>
      <c r="L9" s="6" t="s">
        <v>44</v>
      </c>
    </row>
    <row r="10" spans="1:13" s="25" customFormat="1" ht="51" customHeight="1" x14ac:dyDescent="0.2">
      <c r="A10" s="1">
        <v>36110002</v>
      </c>
      <c r="B10" s="2" t="s">
        <v>14</v>
      </c>
      <c r="C10" s="3">
        <v>814605</v>
      </c>
      <c r="D10" s="4">
        <f t="shared" si="0"/>
        <v>814605</v>
      </c>
      <c r="E10" s="5" t="s">
        <v>32</v>
      </c>
      <c r="F10" s="6" t="s">
        <v>9</v>
      </c>
      <c r="G10" s="7">
        <v>45104</v>
      </c>
      <c r="H10" s="6" t="s">
        <v>10</v>
      </c>
      <c r="I10" s="9" t="s">
        <v>19</v>
      </c>
      <c r="J10" s="6" t="s">
        <v>23</v>
      </c>
      <c r="K10" s="6" t="s">
        <v>43</v>
      </c>
      <c r="L10" s="6" t="s">
        <v>44</v>
      </c>
    </row>
    <row r="11" spans="1:13" s="25" customFormat="1" ht="51" customHeight="1" x14ac:dyDescent="0.2">
      <c r="A11" s="1">
        <v>42210005</v>
      </c>
      <c r="B11" s="19" t="s">
        <v>13</v>
      </c>
      <c r="C11" s="10">
        <v>56358</v>
      </c>
      <c r="D11" s="11">
        <f t="shared" si="0"/>
        <v>56358</v>
      </c>
      <c r="E11" s="5" t="s">
        <v>32</v>
      </c>
      <c r="F11" s="12" t="s">
        <v>9</v>
      </c>
      <c r="G11" s="7">
        <v>45104</v>
      </c>
      <c r="H11" s="12" t="s">
        <v>10</v>
      </c>
      <c r="I11" s="9" t="s">
        <v>19</v>
      </c>
      <c r="J11" s="12" t="s">
        <v>23</v>
      </c>
      <c r="K11" s="6" t="s">
        <v>44</v>
      </c>
      <c r="L11" s="6" t="s">
        <v>43</v>
      </c>
    </row>
    <row r="12" spans="1:13" s="25" customFormat="1" ht="51" customHeight="1" x14ac:dyDescent="0.2">
      <c r="A12" s="1">
        <v>90320012</v>
      </c>
      <c r="B12" s="2" t="s">
        <v>15</v>
      </c>
      <c r="C12" s="3">
        <v>500000</v>
      </c>
      <c r="D12" s="4">
        <f t="shared" si="0"/>
        <v>500000</v>
      </c>
      <c r="E12" s="5" t="s">
        <v>32</v>
      </c>
      <c r="F12" s="6" t="s">
        <v>9</v>
      </c>
      <c r="G12" s="7">
        <v>45104</v>
      </c>
      <c r="H12" s="6" t="s">
        <v>10</v>
      </c>
      <c r="I12" s="9" t="s">
        <v>19</v>
      </c>
      <c r="J12" s="12" t="s">
        <v>23</v>
      </c>
      <c r="K12" s="6" t="s">
        <v>43</v>
      </c>
      <c r="L12" s="6" t="s">
        <v>44</v>
      </c>
    </row>
    <row r="13" spans="1:13" s="27" customFormat="1" ht="51" customHeight="1" x14ac:dyDescent="0.2">
      <c r="A13" s="1">
        <v>31600001</v>
      </c>
      <c r="B13" s="13" t="s">
        <v>35</v>
      </c>
      <c r="C13" s="10">
        <v>200000</v>
      </c>
      <c r="D13" s="11">
        <f t="shared" si="0"/>
        <v>200000</v>
      </c>
      <c r="E13" s="5" t="s">
        <v>32</v>
      </c>
      <c r="F13" s="12" t="s">
        <v>9</v>
      </c>
      <c r="G13" s="7">
        <v>45201</v>
      </c>
      <c r="H13" s="12" t="s">
        <v>10</v>
      </c>
      <c r="I13" s="9" t="s">
        <v>26</v>
      </c>
      <c r="J13" s="12" t="s">
        <v>24</v>
      </c>
      <c r="K13" s="6" t="s">
        <v>44</v>
      </c>
      <c r="L13" s="6" t="s">
        <v>43</v>
      </c>
    </row>
    <row r="14" spans="1:13" s="25" customFormat="1" ht="51" customHeight="1" x14ac:dyDescent="0.2">
      <c r="A14" s="1">
        <v>40940003</v>
      </c>
      <c r="B14" s="13" t="s">
        <v>16</v>
      </c>
      <c r="C14" s="10">
        <v>600000</v>
      </c>
      <c r="D14" s="11">
        <f t="shared" si="0"/>
        <v>600000</v>
      </c>
      <c r="E14" s="5" t="s">
        <v>32</v>
      </c>
      <c r="F14" s="12" t="s">
        <v>9</v>
      </c>
      <c r="G14" s="7">
        <v>45201</v>
      </c>
      <c r="H14" s="12" t="s">
        <v>10</v>
      </c>
      <c r="I14" s="9" t="s">
        <v>20</v>
      </c>
      <c r="J14" s="12" t="s">
        <v>24</v>
      </c>
      <c r="K14" s="6" t="s">
        <v>43</v>
      </c>
      <c r="L14" s="6" t="s">
        <v>44</v>
      </c>
    </row>
    <row r="15" spans="1:13" s="25" customFormat="1" ht="51" customHeight="1" x14ac:dyDescent="0.2">
      <c r="A15" s="1">
        <v>41350001</v>
      </c>
      <c r="B15" s="14" t="s">
        <v>17</v>
      </c>
      <c r="C15" s="3">
        <v>1000000</v>
      </c>
      <c r="D15" s="4">
        <f t="shared" si="0"/>
        <v>1000000</v>
      </c>
      <c r="E15" s="5" t="s">
        <v>32</v>
      </c>
      <c r="F15" s="6" t="s">
        <v>9</v>
      </c>
      <c r="G15" s="7">
        <v>45222</v>
      </c>
      <c r="H15" s="6" t="s">
        <v>10</v>
      </c>
      <c r="I15" s="9" t="s">
        <v>26</v>
      </c>
      <c r="J15" s="12" t="s">
        <v>25</v>
      </c>
      <c r="K15" s="6" t="s">
        <v>44</v>
      </c>
      <c r="L15" s="6" t="s">
        <v>43</v>
      </c>
    </row>
    <row r="16" spans="1:13" s="25" customFormat="1" ht="51" customHeight="1" x14ac:dyDescent="0.2">
      <c r="A16" s="1">
        <v>71250001</v>
      </c>
      <c r="B16" s="18" t="s">
        <v>33</v>
      </c>
      <c r="C16" s="3">
        <v>5000000</v>
      </c>
      <c r="D16" s="4">
        <f t="shared" si="0"/>
        <v>5000000</v>
      </c>
      <c r="E16" s="5" t="s">
        <v>32</v>
      </c>
      <c r="F16" s="6" t="s">
        <v>9</v>
      </c>
      <c r="G16" s="7">
        <v>45222</v>
      </c>
      <c r="H16" s="6" t="s">
        <v>10</v>
      </c>
      <c r="I16" s="8" t="s">
        <v>21</v>
      </c>
      <c r="J16" s="12" t="s">
        <v>25</v>
      </c>
      <c r="K16" s="6" t="s">
        <v>43</v>
      </c>
      <c r="L16" s="6" t="s">
        <v>44</v>
      </c>
    </row>
    <row r="17" spans="1:12" s="25" customFormat="1" ht="51" customHeight="1" x14ac:dyDescent="0.2">
      <c r="A17" s="1">
        <v>90600001</v>
      </c>
      <c r="B17" s="14" t="s">
        <v>18</v>
      </c>
      <c r="C17" s="3">
        <v>500000</v>
      </c>
      <c r="D17" s="4">
        <f t="shared" si="0"/>
        <v>500000</v>
      </c>
      <c r="E17" s="5" t="s">
        <v>32</v>
      </c>
      <c r="F17" s="6" t="s">
        <v>9</v>
      </c>
      <c r="G17" s="7">
        <v>45222</v>
      </c>
      <c r="H17" s="6" t="s">
        <v>10</v>
      </c>
      <c r="I17" s="9" t="s">
        <v>26</v>
      </c>
      <c r="J17" s="12" t="s">
        <v>25</v>
      </c>
      <c r="K17" s="6" t="s">
        <v>44</v>
      </c>
      <c r="L17" s="6" t="s">
        <v>43</v>
      </c>
    </row>
    <row r="18" spans="1:12" s="25" customFormat="1" ht="51" customHeight="1" x14ac:dyDescent="0.2">
      <c r="A18" s="1">
        <v>71250003</v>
      </c>
      <c r="B18" s="13" t="s">
        <v>11</v>
      </c>
      <c r="C18" s="10">
        <v>1500000</v>
      </c>
      <c r="D18" s="11">
        <f t="shared" si="0"/>
        <v>1500000</v>
      </c>
      <c r="E18" s="5" t="s">
        <v>32</v>
      </c>
      <c r="F18" s="12" t="s">
        <v>9</v>
      </c>
      <c r="G18" s="7">
        <v>45222</v>
      </c>
      <c r="H18" s="12" t="s">
        <v>10</v>
      </c>
      <c r="I18" s="8" t="s">
        <v>21</v>
      </c>
      <c r="J18" s="6" t="s">
        <v>25</v>
      </c>
      <c r="K18" s="6" t="s">
        <v>43</v>
      </c>
      <c r="L18" s="6" t="s">
        <v>44</v>
      </c>
    </row>
    <row r="19" spans="1:12" s="27" customFormat="1" ht="51" customHeight="1" x14ac:dyDescent="0.2">
      <c r="A19" s="1">
        <v>15810002</v>
      </c>
      <c r="B19" s="13" t="s">
        <v>34</v>
      </c>
      <c r="C19" s="10">
        <v>500000</v>
      </c>
      <c r="D19" s="11">
        <f t="shared" si="0"/>
        <v>500000</v>
      </c>
      <c r="E19" s="5" t="s">
        <v>32</v>
      </c>
      <c r="F19" s="12" t="s">
        <v>9</v>
      </c>
      <c r="G19" s="7">
        <v>45222</v>
      </c>
      <c r="H19" s="12" t="s">
        <v>10</v>
      </c>
      <c r="I19" s="9" t="s">
        <v>26</v>
      </c>
      <c r="J19" s="12" t="s">
        <v>25</v>
      </c>
      <c r="K19" s="6" t="s">
        <v>43</v>
      </c>
      <c r="L19" s="6" t="s">
        <v>44</v>
      </c>
    </row>
    <row r="20" spans="1:12" s="25" customFormat="1" ht="51" customHeight="1" x14ac:dyDescent="0.2">
      <c r="A20" s="1">
        <v>22950003</v>
      </c>
      <c r="B20" s="20" t="s">
        <v>37</v>
      </c>
      <c r="C20" s="10">
        <v>1992892</v>
      </c>
      <c r="D20" s="11">
        <f t="shared" si="0"/>
        <v>1992892</v>
      </c>
      <c r="E20" s="5" t="s">
        <v>32</v>
      </c>
      <c r="F20" s="12" t="s">
        <v>9</v>
      </c>
      <c r="G20" s="7">
        <v>45288</v>
      </c>
      <c r="H20" s="6" t="s">
        <v>10</v>
      </c>
      <c r="I20" s="8" t="s">
        <v>22</v>
      </c>
      <c r="J20" s="6" t="s">
        <v>28</v>
      </c>
      <c r="K20" s="6" t="s">
        <v>44</v>
      </c>
      <c r="L20" s="6" t="s">
        <v>43</v>
      </c>
    </row>
    <row r="21" spans="1:12" s="16" customFormat="1" ht="51" customHeight="1" x14ac:dyDescent="0.2">
      <c r="A21" s="32" t="s">
        <v>27</v>
      </c>
      <c r="B21" s="33"/>
      <c r="C21" s="15">
        <f>SUM(C5:C20)</f>
        <v>18163855</v>
      </c>
      <c r="G21" s="17"/>
      <c r="K21" s="17"/>
    </row>
    <row r="22" spans="1:12" s="25" customFormat="1" ht="12" x14ac:dyDescent="0.2">
      <c r="A22" s="26"/>
      <c r="G22" s="26"/>
      <c r="K22" s="24"/>
    </row>
  </sheetData>
  <customSheetViews>
    <customSheetView guid="{E6624DDF-39BF-4D07-B9B7-ED8093AEDFF2}" showGridLines="0" fitToPage="1" showAutoFilter="1">
      <pane ySplit="4" topLeftCell="A5" activePane="bottomLeft" state="frozen"/>
      <selection pane="bottomLeft" activeCell="H6" sqref="H6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1"/>
      <headerFooter>
        <oddHeader>&amp;L&amp;G&amp;R&amp;G</oddHeader>
      </headerFooter>
      <autoFilter ref="B3:K20" xr:uid="{1C59ABC5-18C1-4831-BF0F-06D60A884403}"/>
    </customSheetView>
    <customSheetView guid="{5A0F4B35-EF9B-4148-80F3-3BEEB5931938}" scale="106" showPageBreaks="1" showGridLines="0" fitToPage="1" printArea="1" showAutoFilter="1">
      <pane ySplit="3" topLeftCell="A14" activePane="bottomLeft" state="frozen"/>
      <selection pane="bottomLeft" activeCell="L18" sqref="L18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2"/>
      <headerFooter>
        <oddHeader>&amp;L&amp;G&amp;R&amp;G</oddHeader>
      </headerFooter>
      <autoFilter ref="B3:K20" xr:uid="{E95C431D-01CA-4127-BC41-7E618BB97919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3"/>
      <headerFooter>
        <oddHeader>&amp;L&amp;G&amp;R&amp;G</oddHeader>
      </headerFooter>
    </customSheetView>
    <customSheetView guid="{CF4DE694-42DC-4766-A700-32098DD6919B}" showPageBreaks="1" showGridLines="0" fitToPage="1" printArea="1" showAutoFilter="1" topLeftCell="A15">
      <selection activeCell="F20" sqref="F20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4"/>
      <headerFooter>
        <oddHeader>&amp;L&amp;G&amp;R&amp;G</oddHeader>
      </headerFooter>
      <autoFilter ref="B3:K20" xr:uid="{53E7930B-089A-49A2-A33F-100B1546F805}"/>
    </customSheetView>
    <customSheetView guid="{9D330438-0D42-4779-B6A6-0195CE2BB9FD}" showPageBreaks="1" showGridLines="0" fitToPage="1" printArea="1" showAutoFilter="1">
      <pane ySplit="4" topLeftCell="A14" activePane="bottomLeft" state="frozen"/>
      <selection pane="bottomLeft" activeCell="D21" sqref="D21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5"/>
      <headerFooter>
        <oddHeader>&amp;L&amp;G&amp;R&amp;G</oddHeader>
      </headerFooter>
      <autoFilter ref="B3:K20" xr:uid="{FAFEA889-A2AD-45CC-8B80-48100FBC1830}"/>
    </customSheetView>
    <customSheetView guid="{84357C95-B866-4050-89FA-B8A6AD97DC63}" showGridLines="0" fitToPage="1" showAutoFilter="1">
      <pane ySplit="4" topLeftCell="A15" activePane="bottomLeft" state="frozen"/>
      <selection pane="bottomLeft" activeCell="F23" sqref="F23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6"/>
      <headerFooter>
        <oddHeader>&amp;L&amp;G&amp;R&amp;G</oddHeader>
      </headerFooter>
      <autoFilter ref="B3:K20" xr:uid="{4E7ECC3B-6564-4D41-B38F-9FF6E6B40A68}"/>
    </customSheetView>
  </customSheetViews>
  <mergeCells count="3">
    <mergeCell ref="K3:L3"/>
    <mergeCell ref="A1:L1"/>
    <mergeCell ref="A21:B2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6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B8724F-D290-4B5D-96FB-032ACA84698E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2.xml><?xml version="1.0" encoding="utf-8"?>
<ds:datastoreItem xmlns:ds="http://schemas.openxmlformats.org/officeDocument/2006/customXml" ds:itemID="{C9C64B6D-00FB-449D-A23A-7EEECCA0D7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3632E-C2D1-4D05-A3BD-BDC2553262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dc639e-eb91-41c6-b529-55cb56a213bc"/>
    <ds:schemaRef ds:uri="dfe9784c-58ab-490f-8280-38a1b15a4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2025-05-05T11:11:05Z</cp:lastPrinted>
  <dcterms:created xsi:type="dcterms:W3CDTF">2025-02-03T13:29:52Z</dcterms:created>
  <dcterms:modified xsi:type="dcterms:W3CDTF">2025-10-15T15:21:44Z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